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70" tabRatio="431"/>
  </bookViews>
  <sheets>
    <sheet name="ANALİZ" sheetId="1" r:id="rId1"/>
    <sheet name="Sayfa1" sheetId="2" r:id="rId2"/>
  </sheets>
  <calcPr calcId="125725"/>
</workbook>
</file>

<file path=xl/calcChain.xml><?xml version="1.0" encoding="utf-8"?>
<calcChain xmlns="http://schemas.openxmlformats.org/spreadsheetml/2006/main">
  <c r="AD40" i="1"/>
  <c r="AE40" s="1"/>
  <c r="AD41"/>
  <c r="AE41" s="1"/>
  <c r="AD42"/>
  <c r="AE42" s="1"/>
  <c r="AD43"/>
  <c r="AE43" s="1"/>
  <c r="E46"/>
  <c r="E97" s="1"/>
  <c r="AD9"/>
  <c r="AD26"/>
  <c r="AE26" s="1"/>
  <c r="AD27"/>
  <c r="AE27" s="1"/>
  <c r="AD28"/>
  <c r="AE28" s="1"/>
  <c r="AD25"/>
  <c r="AE25" s="1"/>
  <c r="AD24"/>
  <c r="AE24" s="1"/>
  <c r="AD29"/>
  <c r="AE29" s="1"/>
  <c r="AD30"/>
  <c r="AE30" s="1"/>
  <c r="AD31"/>
  <c r="AE31" s="1"/>
  <c r="AD32"/>
  <c r="AE32" s="1"/>
  <c r="AD33"/>
  <c r="AE33" s="1"/>
  <c r="AD34"/>
  <c r="AE34" s="1"/>
  <c r="AD35"/>
  <c r="AE35" s="1"/>
  <c r="AD36"/>
  <c r="AE36" s="1"/>
  <c r="AD37"/>
  <c r="AE37" s="1"/>
  <c r="AD38"/>
  <c r="AE38" s="1"/>
  <c r="AD39"/>
  <c r="AE39" s="1"/>
  <c r="AD44"/>
  <c r="AE44" s="1"/>
  <c r="AD10"/>
  <c r="AE10" s="1"/>
  <c r="AD11"/>
  <c r="AE11" s="1"/>
  <c r="AD12"/>
  <c r="AE12" s="1"/>
  <c r="AD13"/>
  <c r="AE13" s="1"/>
  <c r="AD14"/>
  <c r="AE14" s="1"/>
  <c r="AD15"/>
  <c r="AE15" s="1"/>
  <c r="AD16"/>
  <c r="AE16" s="1"/>
  <c r="AD17"/>
  <c r="AE17" s="1"/>
  <c r="AD18"/>
  <c r="AE18" s="1"/>
  <c r="AD19"/>
  <c r="AE19" s="1"/>
  <c r="AD20"/>
  <c r="AE20" s="1"/>
  <c r="AD21"/>
  <c r="AE21" s="1"/>
  <c r="AD22"/>
  <c r="AE22" s="1"/>
  <c r="AD23"/>
  <c r="AE23" s="1"/>
  <c r="F46"/>
  <c r="F97" s="1"/>
  <c r="G46"/>
  <c r="G97" s="1"/>
  <c r="H46"/>
  <c r="H97" s="1"/>
  <c r="I46"/>
  <c r="I97" s="1"/>
  <c r="J46"/>
  <c r="J97" s="1"/>
  <c r="K46"/>
  <c r="K97" s="1"/>
  <c r="L46"/>
  <c r="L97" s="1"/>
  <c r="M46"/>
  <c r="M97" s="1"/>
  <c r="N46"/>
  <c r="N97" s="1"/>
  <c r="O46"/>
  <c r="O97"/>
  <c r="P46"/>
  <c r="P97" s="1"/>
  <c r="Q46"/>
  <c r="Q97" s="1"/>
  <c r="R46"/>
  <c r="R97" s="1"/>
  <c r="S46"/>
  <c r="S97" s="1"/>
  <c r="T46"/>
  <c r="T97" s="1"/>
  <c r="U46"/>
  <c r="U97" s="1"/>
  <c r="V46"/>
  <c r="V97" s="1"/>
  <c r="W46"/>
  <c r="X46"/>
  <c r="Y46"/>
  <c r="Z46"/>
  <c r="AA46"/>
  <c r="AB46"/>
  <c r="AC46"/>
  <c r="W97"/>
  <c r="A48" l="1"/>
  <c r="AD46"/>
  <c r="E48"/>
  <c r="O48" s="1"/>
  <c r="AD97" l="1"/>
  <c r="AE46"/>
</calcChain>
</file>

<file path=xl/sharedStrings.xml><?xml version="1.0" encoding="utf-8"?>
<sst xmlns="http://schemas.openxmlformats.org/spreadsheetml/2006/main" count="71" uniqueCount="46">
  <si>
    <t xml:space="preserve">S O R U L A R   </t>
  </si>
  <si>
    <t>SIRA                                                                                                                                                                     NO</t>
  </si>
  <si>
    <t>OKUL                                                                                                                                                                     NO</t>
  </si>
  <si>
    <t>ÖĞRENCİNİN                                                                                                                                                          ADI  VE  SOYADI</t>
  </si>
  <si>
    <t>DÜŞÜNCELER</t>
  </si>
  <si>
    <t>SORULARIN PUAN DEĞERLERİ &gt;&gt; &gt;&gt;&gt;&gt;&gt;</t>
  </si>
  <si>
    <t>SORULARA GÖRE YÜZDE  ORANLARI</t>
  </si>
  <si>
    <t>%</t>
  </si>
  <si>
    <t>BAŞARI DURUMU</t>
  </si>
  <si>
    <t>ORANI  (%)</t>
  </si>
  <si>
    <t>BAŞARLI   ÖĞRENCİ  SAYISI</t>
  </si>
  <si>
    <t xml:space="preserve">BAŞARISIZ  ÖĞRENCİ  SAYISI </t>
  </si>
  <si>
    <t>BAŞARILI ÖĞRENCİ YÜZDE ORANI</t>
  </si>
  <si>
    <t>ORT.</t>
  </si>
  <si>
    <t>SINAV NOTU</t>
  </si>
  <si>
    <t>ÇAĞATAY</t>
  </si>
  <si>
    <t>ELİF SU</t>
  </si>
  <si>
    <t>MERVE</t>
  </si>
  <si>
    <t>ÖZGE</t>
  </si>
  <si>
    <t>DİLARA</t>
  </si>
  <si>
    <t>SUDENUR</t>
  </si>
  <si>
    <t>YAREN</t>
  </si>
  <si>
    <t>KASIM</t>
  </si>
  <si>
    <t>ZEHRA</t>
  </si>
  <si>
    <t>SAMET</t>
  </si>
  <si>
    <t>ASLIHAN</t>
  </si>
  <si>
    <t>BEYZA</t>
  </si>
  <si>
    <t>İREM</t>
  </si>
  <si>
    <t>SERHAT</t>
  </si>
  <si>
    <t>ŞEBNEM</t>
  </si>
  <si>
    <t>MERT</t>
  </si>
  <si>
    <t>ONUR</t>
  </si>
  <si>
    <t>AYŞENUR</t>
  </si>
  <si>
    <t>ZEYNEP</t>
  </si>
  <si>
    <t>CENGİZ</t>
  </si>
  <si>
    <t>TALHA</t>
  </si>
  <si>
    <t>VUSLAT</t>
  </si>
  <si>
    <t>BÜŞRA</t>
  </si>
  <si>
    <t xml:space="preserve"> ÖĞRENCİ SINAV  BAŞARI  TAKİP  FORMU                </t>
  </si>
  <si>
    <t>OKUL :</t>
  </si>
  <si>
    <t xml:space="preserve"> </t>
  </si>
  <si>
    <t>SINIF :</t>
  </si>
  <si>
    <t>DERS :</t>
  </si>
  <si>
    <t>OKUL MÜD. AD SOYAD :</t>
  </si>
  <si>
    <t>ÖĞRETMEN AD SOYAD :</t>
  </si>
  <si>
    <t>SINAV TARİHİ :</t>
  </si>
</sst>
</file>

<file path=xl/styles.xml><?xml version="1.0" encoding="utf-8"?>
<styleSheet xmlns="http://schemas.openxmlformats.org/spreadsheetml/2006/main">
  <numFmts count="2">
    <numFmt numFmtId="164" formatCode="_-* #,##0.00\ _T_L_-;\-* #,##0.00\ _T_L_-;_-* \-??\ _T_L_-;_-@_-"/>
    <numFmt numFmtId="165" formatCode="0.0"/>
  </numFmts>
  <fonts count="28">
    <font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b/>
      <sz val="18"/>
      <color indexed="56"/>
      <name val="Cambria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indexed="12"/>
      <name val="Calibri"/>
      <family val="2"/>
      <charset val="162"/>
    </font>
    <font>
      <sz val="10"/>
      <color indexed="12"/>
      <name val="Calibri"/>
      <family val="2"/>
      <charset val="162"/>
    </font>
    <font>
      <b/>
      <sz val="8"/>
      <name val="Calibri"/>
      <family val="2"/>
      <charset val="162"/>
    </font>
    <font>
      <sz val="10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7"/>
      <name val="Calibri"/>
      <family val="2"/>
      <charset val="162"/>
    </font>
    <font>
      <b/>
      <sz val="14"/>
      <name val="Calibri"/>
      <family val="2"/>
      <charset val="16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medium">
        <color indexed="59"/>
      </right>
      <top/>
      <bottom style="medium">
        <color indexed="59"/>
      </bottom>
      <diagonal/>
    </border>
    <border>
      <left style="medium">
        <color indexed="59"/>
      </left>
      <right style="medium">
        <color indexed="59"/>
      </right>
      <top/>
      <bottom style="medium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medium">
        <color indexed="59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/>
      <top style="thin">
        <color indexed="59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4" fontId="18" fillId="0" borderId="0" applyFill="0" applyBorder="0" applyAlignment="0" applyProtection="0"/>
    <xf numFmtId="0" fontId="15" fillId="16" borderId="5" applyNumberFormat="0" applyAlignment="0" applyProtection="0"/>
    <xf numFmtId="0" fontId="9" fillId="7" borderId="6" applyNumberFormat="0" applyAlignment="0" applyProtection="0"/>
    <xf numFmtId="0" fontId="10" fillId="16" borderId="6" applyNumberFormat="0" applyAlignment="0" applyProtection="0"/>
    <xf numFmtId="0" fontId="17" fillId="17" borderId="7" applyNumberFormat="0" applyAlignment="0" applyProtection="0"/>
    <xf numFmtId="0" fontId="16" fillId="4" borderId="0" applyNumberFormat="0" applyBorder="0" applyAlignment="0" applyProtection="0"/>
    <xf numFmtId="0" fontId="11" fillId="3" borderId="0" applyNumberFormat="0" applyBorder="0" applyAlignment="0" applyProtection="0"/>
    <xf numFmtId="0" fontId="18" fillId="18" borderId="8" applyNumberFormat="0" applyAlignment="0" applyProtection="0"/>
    <xf numFmtId="0" fontId="12" fillId="19" borderId="0" applyNumberFormat="0" applyBorder="0" applyAlignment="0" applyProtection="0"/>
    <xf numFmtId="0" fontId="1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6">
    <xf numFmtId="0" fontId="0" fillId="0" borderId="0" xfId="0"/>
    <xf numFmtId="0" fontId="19" fillId="0" borderId="0" xfId="0" applyFont="1" applyProtection="1">
      <protection hidden="1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hidden="1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1" fillId="6" borderId="10" xfId="0" applyFont="1" applyFill="1" applyBorder="1" applyAlignment="1" applyProtection="1">
      <alignment horizontal="center" vertical="center" wrapText="1"/>
      <protection locked="0"/>
    </xf>
    <xf numFmtId="0" fontId="22" fillId="6" borderId="10" xfId="0" applyFont="1" applyFill="1" applyBorder="1" applyAlignment="1" applyProtection="1">
      <alignment horizontal="center" vertical="center" wrapText="1"/>
      <protection locked="0"/>
    </xf>
    <xf numFmtId="0" fontId="21" fillId="6" borderId="10" xfId="0" applyFont="1" applyFill="1" applyBorder="1" applyAlignment="1" applyProtection="1">
      <alignment horizontal="center" vertical="center" wrapText="1"/>
      <protection hidden="1"/>
    </xf>
    <xf numFmtId="0" fontId="23" fillId="16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Border="1" applyAlignment="1" applyProtection="1">
      <alignment horizontal="center"/>
      <protection hidden="1"/>
    </xf>
    <xf numFmtId="0" fontId="24" fillId="24" borderId="12" xfId="0" applyFont="1" applyFill="1" applyBorder="1" applyAlignment="1" applyProtection="1">
      <alignment horizontal="center" wrapText="1"/>
      <protection locked="0"/>
    </xf>
    <xf numFmtId="0" fontId="19" fillId="0" borderId="12" xfId="0" applyFont="1" applyBorder="1" applyProtection="1">
      <protection locked="0"/>
    </xf>
    <xf numFmtId="0" fontId="24" fillId="0" borderId="13" xfId="0" applyFont="1" applyBorder="1" applyAlignment="1" applyProtection="1">
      <alignment horizontal="left" vertical="top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21" fillId="6" borderId="11" xfId="0" applyFont="1" applyFill="1" applyBorder="1" applyAlignment="1" applyProtection="1">
      <alignment horizontal="center"/>
      <protection hidden="1"/>
    </xf>
    <xf numFmtId="0" fontId="25" fillId="0" borderId="11" xfId="0" applyFont="1" applyBorder="1" applyAlignment="1" applyProtection="1">
      <alignment horizontal="center"/>
      <protection hidden="1"/>
    </xf>
    <xf numFmtId="0" fontId="20" fillId="0" borderId="14" xfId="0" applyFont="1" applyBorder="1" applyAlignment="1" applyProtection="1">
      <alignment horizontal="center"/>
      <protection hidden="1"/>
    </xf>
    <xf numFmtId="0" fontId="24" fillId="24" borderId="10" xfId="0" applyFont="1" applyFill="1" applyBorder="1" applyAlignment="1" applyProtection="1">
      <alignment horizontal="center" wrapText="1"/>
      <protection locked="0"/>
    </xf>
    <xf numFmtId="0" fontId="19" fillId="0" borderId="10" xfId="0" applyFont="1" applyBorder="1" applyProtection="1">
      <protection locked="0"/>
    </xf>
    <xf numFmtId="0" fontId="24" fillId="0" borderId="15" xfId="0" applyFont="1" applyBorder="1" applyAlignment="1" applyProtection="1">
      <alignment horizontal="left" vertical="top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21" fillId="6" borderId="14" xfId="0" applyFont="1" applyFill="1" applyBorder="1" applyAlignment="1" applyProtection="1">
      <alignment horizontal="center"/>
      <protection hidden="1"/>
    </xf>
    <xf numFmtId="0" fontId="25" fillId="0" borderId="14" xfId="0" applyFont="1" applyBorder="1" applyAlignment="1" applyProtection="1">
      <alignment horizontal="center"/>
      <protection hidden="1"/>
    </xf>
    <xf numFmtId="0" fontId="24" fillId="24" borderId="10" xfId="0" applyFont="1" applyFill="1" applyBorder="1" applyAlignment="1" applyProtection="1">
      <alignment horizontal="left" wrapText="1"/>
      <protection locked="0"/>
    </xf>
    <xf numFmtId="0" fontId="24" fillId="24" borderId="16" xfId="0" applyFont="1" applyFill="1" applyBorder="1" applyAlignment="1" applyProtection="1">
      <alignment horizontal="center" wrapText="1"/>
      <protection locked="0"/>
    </xf>
    <xf numFmtId="0" fontId="24" fillId="24" borderId="16" xfId="0" applyFont="1" applyFill="1" applyBorder="1" applyAlignment="1" applyProtection="1">
      <alignment horizontal="left" wrapText="1"/>
      <protection locked="0"/>
    </xf>
    <xf numFmtId="0" fontId="20" fillId="0" borderId="17" xfId="0" applyFont="1" applyBorder="1" applyAlignment="1" applyProtection="1">
      <alignment horizontal="center"/>
      <protection hidden="1"/>
    </xf>
    <xf numFmtId="1" fontId="24" fillId="0" borderId="10" xfId="0" applyNumberFormat="1" applyFont="1" applyBorder="1" applyAlignment="1" applyProtection="1">
      <alignment horizontal="left" vertical="top"/>
      <protection locked="0"/>
    </xf>
    <xf numFmtId="0" fontId="24" fillId="0" borderId="10" xfId="0" applyFont="1" applyBorder="1" applyAlignment="1" applyProtection="1">
      <alignment horizontal="left" vertical="top"/>
      <protection locked="0"/>
    </xf>
    <xf numFmtId="0" fontId="24" fillId="0" borderId="18" xfId="0" applyFont="1" applyBorder="1" applyAlignment="1" applyProtection="1">
      <alignment horizontal="left" vertical="top"/>
      <protection locked="0"/>
    </xf>
    <xf numFmtId="0" fontId="24" fillId="25" borderId="11" xfId="0" applyFont="1" applyFill="1" applyBorder="1" applyAlignment="1" applyProtection="1">
      <alignment horizontal="center" wrapText="1"/>
      <protection locked="0"/>
    </xf>
    <xf numFmtId="164" fontId="20" fillId="0" borderId="11" xfId="26" applyFont="1" applyFill="1" applyBorder="1" applyAlignment="1" applyProtection="1">
      <alignment vertical="center"/>
      <protection locked="0"/>
    </xf>
    <xf numFmtId="164" fontId="20" fillId="0" borderId="14" xfId="26" applyFont="1" applyFill="1" applyBorder="1" applyAlignment="1" applyProtection="1">
      <alignment vertical="center"/>
      <protection locked="0"/>
    </xf>
    <xf numFmtId="0" fontId="24" fillId="25" borderId="14" xfId="0" applyFont="1" applyFill="1" applyBorder="1" applyAlignment="1" applyProtection="1">
      <alignment horizontal="center" wrapText="1"/>
      <protection locked="0"/>
    </xf>
    <xf numFmtId="0" fontId="19" fillId="0" borderId="19" xfId="0" applyFont="1" applyBorder="1" applyAlignment="1" applyProtection="1">
      <alignment horizontal="center"/>
      <protection hidden="1"/>
    </xf>
    <xf numFmtId="0" fontId="19" fillId="0" borderId="20" xfId="0" applyFont="1" applyBorder="1" applyAlignment="1" applyProtection="1">
      <alignment horizontal="center"/>
      <protection hidden="1"/>
    </xf>
    <xf numFmtId="0" fontId="21" fillId="6" borderId="20" xfId="0" applyFont="1" applyFill="1" applyBorder="1" applyAlignment="1" applyProtection="1">
      <alignment horizontal="center"/>
      <protection hidden="1"/>
    </xf>
    <xf numFmtId="0" fontId="26" fillId="0" borderId="20" xfId="0" applyFont="1" applyBorder="1" applyAlignment="1" applyProtection="1">
      <alignment horizontal="center" vertical="center" wrapText="1"/>
      <protection hidden="1"/>
    </xf>
    <xf numFmtId="0" fontId="19" fillId="26" borderId="21" xfId="0" applyFont="1" applyFill="1" applyBorder="1" applyAlignment="1" applyProtection="1">
      <alignment horizontal="center"/>
      <protection hidden="1"/>
    </xf>
    <xf numFmtId="165" fontId="21" fillId="6" borderId="21" xfId="0" applyNumberFormat="1" applyFont="1" applyFill="1" applyBorder="1" applyAlignment="1" applyProtection="1">
      <alignment horizontal="center"/>
      <protection hidden="1"/>
    </xf>
    <xf numFmtId="0" fontId="20" fillId="26" borderId="22" xfId="0" applyFont="1" applyFill="1" applyBorder="1" applyAlignment="1" applyProtection="1">
      <alignment vertical="center" wrapText="1"/>
      <protection hidden="1"/>
    </xf>
    <xf numFmtId="0" fontId="19" fillId="0" borderId="0" xfId="0" applyFont="1" applyBorder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165" fontId="20" fillId="26" borderId="26" xfId="0" applyNumberFormat="1" applyFont="1" applyFill="1" applyBorder="1" applyAlignment="1" applyProtection="1">
      <alignment horizontal="center" vertical="center" wrapText="1"/>
      <protection hidden="1"/>
    </xf>
    <xf numFmtId="165" fontId="20" fillId="26" borderId="27" xfId="0" applyNumberFormat="1" applyFont="1" applyFill="1" applyBorder="1" applyAlignment="1" applyProtection="1">
      <alignment horizontal="center" vertical="center" wrapText="1"/>
      <protection hidden="1"/>
    </xf>
    <xf numFmtId="165" fontId="20" fillId="26" borderId="22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8" fontId="19" fillId="0" borderId="0" xfId="0" applyNumberFormat="1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4" fontId="19" fillId="0" borderId="0" xfId="0" applyNumberFormat="1" applyFont="1" applyBorder="1" applyAlignment="1" applyProtection="1">
      <alignment horizontal="left" vertical="center"/>
      <protection locked="0"/>
    </xf>
    <xf numFmtId="0" fontId="20" fillId="26" borderId="1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20" fillId="26" borderId="26" xfId="0" applyFont="1" applyFill="1" applyBorder="1" applyAlignment="1" applyProtection="1">
      <alignment horizontal="center" vertical="center" wrapText="1"/>
      <protection hidden="1"/>
    </xf>
    <xf numFmtId="0" fontId="20" fillId="26" borderId="27" xfId="0" applyFont="1" applyFill="1" applyBorder="1" applyAlignment="1" applyProtection="1">
      <alignment horizontal="center" vertical="center" wrapText="1"/>
      <protection hidden="1"/>
    </xf>
    <xf numFmtId="0" fontId="20" fillId="26" borderId="22" xfId="0" applyFont="1" applyFill="1" applyBorder="1" applyAlignment="1" applyProtection="1">
      <alignment horizontal="center" vertical="center" wrapText="1"/>
      <protection hidden="1"/>
    </xf>
    <xf numFmtId="0" fontId="20" fillId="0" borderId="23" xfId="0" applyFont="1" applyBorder="1" applyAlignment="1" applyProtection="1">
      <alignment horizontal="center" vertical="top" wrapText="1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0" fillId="0" borderId="24" xfId="0" applyFont="1" applyBorder="1" applyAlignment="1" applyProtection="1">
      <alignment horizontal="center" vertical="top" wrapText="1"/>
      <protection hidden="1"/>
    </xf>
    <xf numFmtId="0" fontId="20" fillId="0" borderId="25" xfId="0" applyFont="1" applyBorder="1" applyAlignment="1" applyProtection="1">
      <alignment horizontal="center"/>
      <protection hidden="1"/>
    </xf>
    <xf numFmtId="0" fontId="20" fillId="26" borderId="21" xfId="0" applyFont="1" applyFill="1" applyBorder="1" applyAlignment="1" applyProtection="1">
      <alignment horizontal="center"/>
      <protection hidden="1"/>
    </xf>
    <xf numFmtId="0" fontId="23" fillId="16" borderId="10" xfId="0" applyFont="1" applyFill="1" applyBorder="1" applyAlignment="1" applyProtection="1">
      <alignment horizontal="center" vertical="center" wrapText="1"/>
      <protection hidden="1"/>
    </xf>
    <xf numFmtId="0" fontId="20" fillId="6" borderId="10" xfId="0" applyFont="1" applyFill="1" applyBorder="1" applyAlignment="1" applyProtection="1">
      <alignment horizontal="center" vertical="center" wrapText="1"/>
      <protection hidden="1"/>
    </xf>
  </cellXfs>
  <cellStyles count="43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Binlik Ayracı" xfId="26" builtinId="3"/>
    <cellStyle name="Çıkış" xfId="27" builtinId="21" customBuiltin="1"/>
    <cellStyle name="Giriş" xfId="28" builtinId="20" customBuiltin="1"/>
    <cellStyle name="Hesaplama" xfId="29" builtinId="22" customBuiltin="1"/>
    <cellStyle name="İşaretli Hücre" xfId="30" builtinId="23" customBuiltin="1"/>
    <cellStyle name="İyi" xfId="31" builtinId="26" customBuiltin="1"/>
    <cellStyle name="Kötü" xfId="32" builtinId="27" customBuiltin="1"/>
    <cellStyle name="Normal" xfId="0" builtinId="0"/>
    <cellStyle name="Not" xfId="33" builtinId="10" customBuiltin="1"/>
    <cellStyle name="Nötr" xfId="34" builtinId="28" customBuiltin="1"/>
    <cellStyle name="Toplam" xfId="35" builtinId="25" customBuiltin="1"/>
    <cellStyle name="Uyarı Metni" xfId="36" builtinId="11" customBuiltin="1"/>
    <cellStyle name="Vurgu1" xfId="37" builtinId="29" customBuiltin="1"/>
    <cellStyle name="Vurgu2" xfId="38" builtinId="33" customBuiltin="1"/>
    <cellStyle name="Vurgu3" xfId="39" builtinId="37" customBuiltin="1"/>
    <cellStyle name="Vurgu4" xfId="40" builtinId="41" customBuiltin="1"/>
    <cellStyle name="Vurgu5" xfId="41" builtinId="45" customBuiltin="1"/>
    <cellStyle name="Vurgu6" xfId="42" builtinId="49" customBuiltin="1"/>
  </cellStyles>
  <dxfs count="2">
    <dxf>
      <font>
        <b val="0"/>
        <condense val="0"/>
        <extend val="0"/>
        <color indexed="10"/>
      </font>
    </dxf>
    <dxf>
      <font>
        <b val="0"/>
        <condense val="0"/>
        <extend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4.4403350306497127E-2"/>
          <c:y val="7.3654390934844313E-2"/>
          <c:w val="0.94264612421501193"/>
          <c:h val="0.6600566572238010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cat>
            <c:numRef>
              <c:f>ANALİZ!$C$10:$C$44</c:f>
              <c:numCache>
                <c:formatCode>General</c:formatCode>
                <c:ptCount val="35"/>
              </c:numCache>
            </c:numRef>
          </c:cat>
          <c:val>
            <c:numRef>
              <c:f>ANALİZ!$D$10:$D$44</c:f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ANALİZ!$C$10:$C$44</c:f>
              <c:numCache>
                <c:formatCode>General</c:formatCode>
                <c:ptCount val="35"/>
              </c:numCache>
            </c:numRef>
          </c:cat>
          <c:val>
            <c:numRef>
              <c:f>ANALİZ!$AD$10:$AD$44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axId val="83417344"/>
        <c:axId val="85811200"/>
      </c:barChart>
      <c:catAx>
        <c:axId val="83417344"/>
        <c:scaling>
          <c:orientation val="minMax"/>
        </c:scaling>
        <c:axPos val="b"/>
        <c:numFmt formatCode="General" sourceLinked="1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5811200"/>
        <c:crossesAt val="0"/>
        <c:auto val="1"/>
        <c:lblAlgn val="ctr"/>
        <c:lblOffset val="100"/>
        <c:tickLblSkip val="1"/>
        <c:tickMarkSkip val="1"/>
      </c:catAx>
      <c:valAx>
        <c:axId val="8581120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;[Red]0" sourceLinked="0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417344"/>
        <c:crosses val="autoZero"/>
        <c:crossBetween val="between"/>
        <c:majorUnit val="10"/>
        <c:minorUnit val="10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233" r="0.75000000000000233" t="1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FF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/>
              <a:t>HER SORUNUN SINIF  BAŞARI YÜZDESİ VE  SINAVIN  ORTALAMA PUANI</a:t>
            </a:r>
          </a:p>
        </c:rich>
      </c:tx>
      <c:layout>
        <c:manualLayout>
          <c:xMode val="edge"/>
          <c:yMode val="edge"/>
          <c:x val="0.20151050588511901"/>
          <c:y val="8.904510837727039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40822790819978E-2"/>
          <c:y val="0.23198594024604571"/>
          <c:w val="0.89629710675013252"/>
          <c:h val="0.5887521968365531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ANALİZ!$E$97:$AD$97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5">
                  <c:v>0</c:v>
                </c:pt>
              </c:numCache>
            </c:numRef>
          </c:val>
        </c:ser>
        <c:axId val="87667072"/>
        <c:axId val="87668992"/>
      </c:barChart>
      <c:catAx>
        <c:axId val="876670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25" b="1" i="1" u="none" strike="noStrike" baseline="0">
                    <a:solidFill>
                      <a:srgbClr val="0000FF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SORU NUMARALARI </a:t>
                </a:r>
              </a:p>
            </c:rich>
          </c:tx>
          <c:layout>
            <c:manualLayout>
              <c:xMode val="edge"/>
              <c:yMode val="edge"/>
              <c:x val="0.44537074090601558"/>
              <c:y val="0.912126537785588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7668992"/>
        <c:crossesAt val="0"/>
        <c:auto val="1"/>
        <c:lblAlgn val="ctr"/>
        <c:lblOffset val="100"/>
        <c:tickLblSkip val="1"/>
        <c:tickMarkSkip val="1"/>
      </c:catAx>
      <c:valAx>
        <c:axId val="87668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1" u="none" strike="noStrike" baseline="0">
                    <a:solidFill>
                      <a:srgbClr val="0000FF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SORU BAŞARI YÜZDESİ</a:t>
                </a:r>
              </a:p>
            </c:rich>
          </c:tx>
          <c:layout>
            <c:manualLayout>
              <c:xMode val="edge"/>
              <c:yMode val="edge"/>
              <c:x val="1.481485746639988E-2"/>
              <c:y val="0.3514938488576455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7667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241316270566533"/>
          <c:y val="8.7873462214411256E-3"/>
          <c:w val="4.6617915904936122E-2"/>
          <c:h val="0.985940246045694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3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233" r="0.75000000000000233" t="1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28575</xdr:rowOff>
    </xdr:from>
    <xdr:to>
      <xdr:col>31</xdr:col>
      <xdr:colOff>9525</xdr:colOff>
      <xdr:row>68</xdr:row>
      <xdr:rowOff>152400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38100</xdr:colOff>
      <xdr:row>0</xdr:row>
      <xdr:rowOff>0</xdr:rowOff>
    </xdr:from>
    <xdr:to>
      <xdr:col>0</xdr:col>
      <xdr:colOff>428625</xdr:colOff>
      <xdr:row>0</xdr:row>
      <xdr:rowOff>400050</xdr:rowOff>
    </xdr:to>
    <xdr:pic>
      <xdr:nvPicPr>
        <xdr:cNvPr id="1028" name="Picture 59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0"/>
          <a:ext cx="390525" cy="400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0</xdr:colOff>
      <xdr:row>69</xdr:row>
      <xdr:rowOff>95250</xdr:rowOff>
    </xdr:from>
    <xdr:to>
      <xdr:col>31</xdr:col>
      <xdr:colOff>85725</xdr:colOff>
      <xdr:row>103</xdr:row>
      <xdr:rowOff>9525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98"/>
  <sheetViews>
    <sheetView tabSelected="1" topLeftCell="A4" zoomScale="90" zoomScaleNormal="90" workbookViewId="0">
      <selection activeCell="C21" sqref="C21"/>
    </sheetView>
  </sheetViews>
  <sheetFormatPr defaultRowHeight="12.75"/>
  <cols>
    <col min="1" max="1" width="6.5703125" style="1" customWidth="1"/>
    <col min="2" max="2" width="6.140625" style="1" customWidth="1"/>
    <col min="3" max="3" width="22" style="1" customWidth="1"/>
    <col min="4" max="4" width="0" style="1" hidden="1" customWidth="1"/>
    <col min="5" max="29" width="3.7109375" style="1" customWidth="1"/>
    <col min="30" max="30" width="10.28515625" style="1" customWidth="1"/>
    <col min="31" max="31" width="17.140625" style="1" customWidth="1"/>
    <col min="32" max="32" width="9.140625" style="1"/>
    <col min="33" max="54" width="3.7109375" style="1" customWidth="1"/>
    <col min="55" max="16384" width="9.140625" style="1"/>
  </cols>
  <sheetData>
    <row r="1" spans="1:32" ht="43.5" customHeight="1">
      <c r="A1" s="54"/>
      <c r="B1" s="54"/>
      <c r="C1" s="48" t="s">
        <v>38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2" spans="1:32">
      <c r="A2" s="51" t="s">
        <v>39</v>
      </c>
      <c r="B2" s="51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2"/>
      <c r="O2" s="2"/>
      <c r="P2" s="51" t="s">
        <v>44</v>
      </c>
      <c r="Q2" s="51"/>
      <c r="R2" s="51"/>
      <c r="S2" s="51"/>
      <c r="T2" s="51"/>
      <c r="U2" s="51"/>
      <c r="V2" s="49"/>
      <c r="W2" s="49"/>
      <c r="X2" s="49"/>
      <c r="Y2" s="49"/>
      <c r="Z2" s="49"/>
      <c r="AA2" s="49"/>
      <c r="AB2" s="49"/>
      <c r="AC2" s="49"/>
      <c r="AD2" s="2"/>
      <c r="AE2" s="2"/>
    </row>
    <row r="3" spans="1:32">
      <c r="A3" s="51" t="s">
        <v>41</v>
      </c>
      <c r="B3" s="51"/>
      <c r="C3" s="50"/>
      <c r="D3" s="49"/>
      <c r="E3" s="49"/>
      <c r="F3" s="49"/>
      <c r="G3" s="49"/>
      <c r="H3" s="49"/>
      <c r="I3" s="49"/>
      <c r="J3" s="49"/>
      <c r="K3" s="49"/>
      <c r="L3" s="49"/>
      <c r="M3" s="49"/>
      <c r="N3" s="3"/>
      <c r="O3" s="3"/>
      <c r="P3" s="51" t="s">
        <v>43</v>
      </c>
      <c r="Q3" s="51"/>
      <c r="R3" s="51"/>
      <c r="S3" s="51"/>
      <c r="T3" s="51"/>
      <c r="U3" s="51"/>
      <c r="V3" s="49"/>
      <c r="W3" s="49"/>
      <c r="X3" s="49"/>
      <c r="Y3" s="49"/>
      <c r="Z3" s="49"/>
      <c r="AA3" s="49"/>
      <c r="AB3" s="49"/>
      <c r="AC3" s="49"/>
      <c r="AD3" s="3"/>
      <c r="AE3" s="3"/>
    </row>
    <row r="4" spans="1:32">
      <c r="A4" s="51" t="s">
        <v>42</v>
      </c>
      <c r="B4" s="51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2"/>
      <c r="O4" s="2"/>
      <c r="P4" s="51" t="s">
        <v>45</v>
      </c>
      <c r="Q4" s="51"/>
      <c r="R4" s="51"/>
      <c r="S4" s="51"/>
      <c r="T4" s="51"/>
      <c r="U4" s="51"/>
      <c r="V4" s="52"/>
      <c r="W4" s="52"/>
      <c r="X4" s="52"/>
      <c r="Y4" s="52"/>
      <c r="Z4" s="52"/>
      <c r="AA4" s="52"/>
      <c r="AB4" s="52"/>
      <c r="AC4" s="52"/>
      <c r="AD4" s="2"/>
      <c r="AE4" s="2"/>
    </row>
    <row r="5" spans="1:3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2">
      <c r="A6" s="4"/>
      <c r="B6" s="4"/>
      <c r="C6" s="4"/>
      <c r="D6" s="4"/>
      <c r="E6" s="59" t="s">
        <v>0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4"/>
      <c r="AE6" s="4"/>
    </row>
    <row r="7" spans="1:32" ht="12.75" customHeight="1">
      <c r="A7" s="60" t="s">
        <v>1</v>
      </c>
      <c r="B7" s="60" t="s">
        <v>2</v>
      </c>
      <c r="C7" s="60" t="s">
        <v>3</v>
      </c>
      <c r="D7" s="60"/>
      <c r="E7" s="53">
        <v>1</v>
      </c>
      <c r="F7" s="53">
        <v>2</v>
      </c>
      <c r="G7" s="53">
        <v>3</v>
      </c>
      <c r="H7" s="53">
        <v>4</v>
      </c>
      <c r="I7" s="53">
        <v>5</v>
      </c>
      <c r="J7" s="53">
        <v>6</v>
      </c>
      <c r="K7" s="53">
        <v>7</v>
      </c>
      <c r="L7" s="53">
        <v>8</v>
      </c>
      <c r="M7" s="53">
        <v>9</v>
      </c>
      <c r="N7" s="53">
        <v>10</v>
      </c>
      <c r="O7" s="53">
        <v>11</v>
      </c>
      <c r="P7" s="53">
        <v>12</v>
      </c>
      <c r="Q7" s="53">
        <v>13</v>
      </c>
      <c r="R7" s="53">
        <v>14</v>
      </c>
      <c r="S7" s="53">
        <v>15</v>
      </c>
      <c r="T7" s="53">
        <v>16</v>
      </c>
      <c r="U7" s="53">
        <v>17</v>
      </c>
      <c r="V7" s="53">
        <v>18</v>
      </c>
      <c r="W7" s="53">
        <v>19</v>
      </c>
      <c r="X7" s="53">
        <v>20</v>
      </c>
      <c r="Y7" s="53">
        <v>21</v>
      </c>
      <c r="Z7" s="53">
        <v>22</v>
      </c>
      <c r="AA7" s="53">
        <v>23</v>
      </c>
      <c r="AB7" s="53">
        <v>24</v>
      </c>
      <c r="AC7" s="53">
        <v>25</v>
      </c>
      <c r="AD7" s="65" t="s">
        <v>14</v>
      </c>
      <c r="AE7" s="64" t="s">
        <v>4</v>
      </c>
    </row>
    <row r="8" spans="1:32">
      <c r="A8" s="60"/>
      <c r="B8" s="60"/>
      <c r="C8" s="60"/>
      <c r="D8" s="60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65"/>
      <c r="AE8" s="64"/>
    </row>
    <row r="9" spans="1:32" ht="25.5" customHeight="1">
      <c r="A9" s="60"/>
      <c r="B9" s="60"/>
      <c r="C9" s="5" t="s">
        <v>5</v>
      </c>
      <c r="D9" s="6"/>
      <c r="E9" s="7">
        <v>10</v>
      </c>
      <c r="F9" s="7">
        <v>10</v>
      </c>
      <c r="G9" s="7">
        <v>10</v>
      </c>
      <c r="H9" s="7">
        <v>10</v>
      </c>
      <c r="I9" s="7">
        <v>10</v>
      </c>
      <c r="J9" s="7">
        <v>10</v>
      </c>
      <c r="K9" s="7">
        <v>10</v>
      </c>
      <c r="L9" s="7">
        <v>10</v>
      </c>
      <c r="M9" s="7">
        <v>10</v>
      </c>
      <c r="N9" s="7">
        <v>10</v>
      </c>
      <c r="O9" s="7"/>
      <c r="P9" s="8"/>
      <c r="Q9" s="7"/>
      <c r="R9" s="8"/>
      <c r="S9" s="7"/>
      <c r="T9" s="8"/>
      <c r="U9" s="8"/>
      <c r="V9" s="8"/>
      <c r="W9" s="8"/>
      <c r="X9" s="8"/>
      <c r="Y9" s="8"/>
      <c r="Z9" s="8"/>
      <c r="AA9" s="8"/>
      <c r="AB9" s="8"/>
      <c r="AC9" s="8"/>
      <c r="AD9" s="9">
        <f>SUM(E9:AC9)</f>
        <v>100</v>
      </c>
      <c r="AE9" s="10"/>
    </row>
    <row r="10" spans="1:32" ht="13.5" thickBot="1">
      <c r="A10" s="11">
        <v>1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6" t="str">
        <f t="shared" ref="AD10:AD44" si="0">IF(AND(E10="",F10="",G10="",H10="",I10="",J10="",K10="",L10="",M10="",N10="",O10="",P10="",Q10="",R10="",S10="",T10="",U10="",V10="",W10="",X10="",Y10="",AA10="",AB10="",AC10=""),"",SUM(E10:AC10))</f>
        <v/>
      </c>
      <c r="AE10" s="17" t="str">
        <f t="shared" ref="AE10:AE44" si="1">IF(AD10="","",IF(AD10&gt;49,"BAŞARILI","BAŞARISIZ"))</f>
        <v/>
      </c>
      <c r="AF10" s="1" t="s">
        <v>40</v>
      </c>
    </row>
    <row r="11" spans="1:32" ht="13.5" thickBot="1">
      <c r="A11" s="18">
        <v>2</v>
      </c>
      <c r="B11" s="19"/>
      <c r="C11" s="20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 t="str">
        <f t="shared" si="0"/>
        <v/>
      </c>
      <c r="AE11" s="24" t="str">
        <f t="shared" si="1"/>
        <v/>
      </c>
    </row>
    <row r="12" spans="1:32" ht="13.5" thickBot="1">
      <c r="A12" s="18">
        <v>3</v>
      </c>
      <c r="B12" s="19"/>
      <c r="C12" s="20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3" t="str">
        <f t="shared" si="0"/>
        <v/>
      </c>
      <c r="AE12" s="24" t="str">
        <f t="shared" si="1"/>
        <v/>
      </c>
    </row>
    <row r="13" spans="1:32" ht="13.5" thickBot="1">
      <c r="A13" s="18">
        <v>4</v>
      </c>
      <c r="B13" s="19"/>
      <c r="C13" s="20"/>
      <c r="D13" s="21" t="s">
        <v>15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3" t="str">
        <f t="shared" si="0"/>
        <v/>
      </c>
      <c r="AE13" s="24" t="str">
        <f t="shared" si="1"/>
        <v/>
      </c>
    </row>
    <row r="14" spans="1:32" ht="13.5" thickBot="1">
      <c r="A14" s="18">
        <v>5</v>
      </c>
      <c r="B14" s="19"/>
      <c r="C14" s="20"/>
      <c r="D14" s="21" t="s">
        <v>16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3" t="str">
        <f t="shared" si="0"/>
        <v/>
      </c>
      <c r="AE14" s="24" t="str">
        <f t="shared" si="1"/>
        <v/>
      </c>
    </row>
    <row r="15" spans="1:32" ht="13.5" thickBot="1">
      <c r="A15" s="18">
        <v>6</v>
      </c>
      <c r="B15" s="19"/>
      <c r="C15" s="20"/>
      <c r="D15" s="21" t="s">
        <v>17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3" t="str">
        <f t="shared" si="0"/>
        <v/>
      </c>
      <c r="AE15" s="24" t="str">
        <f t="shared" si="1"/>
        <v/>
      </c>
    </row>
    <row r="16" spans="1:32" ht="13.5" thickBot="1">
      <c r="A16" s="18">
        <v>7</v>
      </c>
      <c r="B16" s="19"/>
      <c r="C16" s="20"/>
      <c r="D16" s="21" t="s">
        <v>18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 t="str">
        <f t="shared" si="0"/>
        <v/>
      </c>
      <c r="AE16" s="24" t="str">
        <f t="shared" si="1"/>
        <v/>
      </c>
    </row>
    <row r="17" spans="1:31" ht="13.5" thickBot="1">
      <c r="A17" s="18">
        <v>8</v>
      </c>
      <c r="B17" s="19"/>
      <c r="C17" s="20"/>
      <c r="D17" s="21" t="s">
        <v>19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 t="str">
        <f t="shared" si="0"/>
        <v/>
      </c>
      <c r="AE17" s="24" t="str">
        <f t="shared" si="1"/>
        <v/>
      </c>
    </row>
    <row r="18" spans="1:31" ht="13.5" thickBot="1">
      <c r="A18" s="18">
        <v>9</v>
      </c>
      <c r="B18" s="19"/>
      <c r="C18" s="20"/>
      <c r="D18" s="21" t="s">
        <v>20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 t="str">
        <f t="shared" si="0"/>
        <v/>
      </c>
      <c r="AE18" s="24" t="str">
        <f t="shared" si="1"/>
        <v/>
      </c>
    </row>
    <row r="19" spans="1:31" ht="13.5" thickBot="1">
      <c r="A19" s="18">
        <v>10</v>
      </c>
      <c r="B19" s="19"/>
      <c r="C19" s="20"/>
      <c r="D19" s="21" t="s">
        <v>21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 t="str">
        <f t="shared" si="0"/>
        <v/>
      </c>
      <c r="AE19" s="24" t="str">
        <f t="shared" si="1"/>
        <v/>
      </c>
    </row>
    <row r="20" spans="1:31" ht="13.5" thickBot="1">
      <c r="A20" s="18">
        <v>11</v>
      </c>
      <c r="B20" s="19"/>
      <c r="C20" s="20"/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3" t="str">
        <f t="shared" si="0"/>
        <v/>
      </c>
      <c r="AE20" s="24" t="str">
        <f t="shared" si="1"/>
        <v/>
      </c>
    </row>
    <row r="21" spans="1:31" ht="13.5" thickBot="1">
      <c r="A21" s="18">
        <v>12</v>
      </c>
      <c r="B21" s="19"/>
      <c r="C21" s="20"/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3" t="str">
        <f t="shared" si="0"/>
        <v/>
      </c>
      <c r="AE21" s="24" t="str">
        <f t="shared" si="1"/>
        <v/>
      </c>
    </row>
    <row r="22" spans="1:31" ht="13.5" thickBot="1">
      <c r="A22" s="18">
        <v>13</v>
      </c>
      <c r="B22" s="19"/>
      <c r="C22" s="20"/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3" t="str">
        <f t="shared" si="0"/>
        <v/>
      </c>
      <c r="AE22" s="24" t="str">
        <f t="shared" si="1"/>
        <v/>
      </c>
    </row>
    <row r="23" spans="1:31" ht="13.5" thickBot="1">
      <c r="A23" s="18">
        <v>14</v>
      </c>
      <c r="B23" s="19"/>
      <c r="C23" s="20"/>
      <c r="D23" s="21" t="s">
        <v>22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3" t="str">
        <f>IF(AND(E23="",F23="",G23="",H23="",I23="",J23="",K23="",L23="",M23="",N23="",O23="",P23="",Q23="",R23="",S23="",T23="",U23="",V23="",W23="",X23="",Y23="",AA23="",AB23="",AC23=""),"",SUM(E23:AC23))</f>
        <v/>
      </c>
      <c r="AE23" s="24" t="str">
        <f t="shared" si="1"/>
        <v/>
      </c>
    </row>
    <row r="24" spans="1:31" ht="13.5" thickBot="1">
      <c r="A24" s="18">
        <v>15</v>
      </c>
      <c r="B24" s="19"/>
      <c r="C24" s="20"/>
      <c r="D24" s="21" t="s">
        <v>23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3" t="str">
        <f t="shared" si="0"/>
        <v/>
      </c>
      <c r="AE24" s="24" t="str">
        <f t="shared" si="1"/>
        <v/>
      </c>
    </row>
    <row r="25" spans="1:31" ht="13.5" thickBot="1">
      <c r="A25" s="18">
        <v>16</v>
      </c>
      <c r="B25" s="19"/>
      <c r="C25" s="20"/>
      <c r="D25" s="21" t="s">
        <v>24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3" t="str">
        <f t="shared" si="0"/>
        <v/>
      </c>
      <c r="AE25" s="24" t="str">
        <f t="shared" si="1"/>
        <v/>
      </c>
    </row>
    <row r="26" spans="1:31" ht="13.5" thickBot="1">
      <c r="A26" s="18">
        <v>17</v>
      </c>
      <c r="B26" s="19"/>
      <c r="C26" s="20"/>
      <c r="D26" s="21" t="s">
        <v>25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3" t="str">
        <f t="shared" si="0"/>
        <v/>
      </c>
      <c r="AE26" s="24" t="str">
        <f t="shared" si="1"/>
        <v/>
      </c>
    </row>
    <row r="27" spans="1:31" ht="13.5" thickBot="1">
      <c r="A27" s="18">
        <v>18</v>
      </c>
      <c r="B27" s="19"/>
      <c r="C27" s="20"/>
      <c r="D27" s="21" t="s">
        <v>26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3" t="str">
        <f t="shared" si="0"/>
        <v/>
      </c>
      <c r="AE27" s="24" t="str">
        <f t="shared" si="1"/>
        <v/>
      </c>
    </row>
    <row r="28" spans="1:31" ht="13.5" thickBot="1">
      <c r="A28" s="18">
        <v>19</v>
      </c>
      <c r="B28" s="19"/>
      <c r="C28" s="20"/>
      <c r="D28" s="21" t="s">
        <v>27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3" t="str">
        <f t="shared" si="0"/>
        <v/>
      </c>
      <c r="AE28" s="24" t="str">
        <f t="shared" si="1"/>
        <v/>
      </c>
    </row>
    <row r="29" spans="1:31" ht="13.5" thickBot="1">
      <c r="A29" s="18">
        <v>20</v>
      </c>
      <c r="B29" s="19"/>
      <c r="C29" s="20"/>
      <c r="D29" s="21" t="s">
        <v>28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3" t="str">
        <f t="shared" si="0"/>
        <v/>
      </c>
      <c r="AE29" s="24" t="str">
        <f t="shared" si="1"/>
        <v/>
      </c>
    </row>
    <row r="30" spans="1:31" ht="13.5" thickBot="1">
      <c r="A30" s="18">
        <v>21</v>
      </c>
      <c r="B30" s="19"/>
      <c r="C30" s="20"/>
      <c r="D30" s="21" t="s">
        <v>29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3" t="str">
        <f t="shared" si="0"/>
        <v/>
      </c>
      <c r="AE30" s="24" t="str">
        <f t="shared" si="1"/>
        <v/>
      </c>
    </row>
    <row r="31" spans="1:31" ht="13.5" thickBot="1">
      <c r="A31" s="18">
        <v>22</v>
      </c>
      <c r="B31" s="19"/>
      <c r="C31" s="20"/>
      <c r="D31" s="21" t="s">
        <v>30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3" t="str">
        <f t="shared" si="0"/>
        <v/>
      </c>
      <c r="AE31" s="24" t="str">
        <f t="shared" si="1"/>
        <v/>
      </c>
    </row>
    <row r="32" spans="1:31" ht="13.5" thickBot="1">
      <c r="A32" s="18">
        <v>23</v>
      </c>
      <c r="B32" s="19"/>
      <c r="C32" s="20"/>
      <c r="D32" s="21" t="s">
        <v>31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3" t="str">
        <f t="shared" si="0"/>
        <v/>
      </c>
      <c r="AE32" s="24" t="str">
        <f t="shared" si="1"/>
        <v/>
      </c>
    </row>
    <row r="33" spans="1:31" ht="13.5" thickBot="1">
      <c r="A33" s="18">
        <v>24</v>
      </c>
      <c r="B33" s="19"/>
      <c r="C33" s="25"/>
      <c r="D33" s="21" t="s">
        <v>32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3" t="str">
        <f t="shared" si="0"/>
        <v/>
      </c>
      <c r="AE33" s="24" t="str">
        <f t="shared" si="1"/>
        <v/>
      </c>
    </row>
    <row r="34" spans="1:31" ht="13.5" thickBot="1">
      <c r="A34" s="18">
        <v>25</v>
      </c>
      <c r="B34" s="19"/>
      <c r="C34" s="25"/>
      <c r="D34" s="21" t="s">
        <v>33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3" t="str">
        <f t="shared" si="0"/>
        <v/>
      </c>
      <c r="AE34" s="24" t="str">
        <f t="shared" si="1"/>
        <v/>
      </c>
    </row>
    <row r="35" spans="1:31" ht="13.5" thickBot="1">
      <c r="A35" s="18">
        <v>26</v>
      </c>
      <c r="B35" s="19"/>
      <c r="C35" s="25"/>
      <c r="D35" s="21" t="s">
        <v>34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3" t="str">
        <f t="shared" si="0"/>
        <v/>
      </c>
      <c r="AE35" s="24" t="str">
        <f t="shared" si="1"/>
        <v/>
      </c>
    </row>
    <row r="36" spans="1:31" ht="13.5" thickBot="1">
      <c r="A36" s="18">
        <v>27</v>
      </c>
      <c r="B36" s="19"/>
      <c r="C36" s="25"/>
      <c r="D36" s="21" t="s">
        <v>19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3" t="str">
        <f t="shared" si="0"/>
        <v/>
      </c>
      <c r="AE36" s="24" t="str">
        <f t="shared" si="1"/>
        <v/>
      </c>
    </row>
    <row r="37" spans="1:31" ht="13.5" thickBot="1">
      <c r="A37" s="18">
        <v>28</v>
      </c>
      <c r="B37" s="19"/>
      <c r="C37" s="25"/>
      <c r="D37" s="21" t="s">
        <v>35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3" t="str">
        <f t="shared" si="0"/>
        <v/>
      </c>
      <c r="AE37" s="24" t="str">
        <f t="shared" si="1"/>
        <v/>
      </c>
    </row>
    <row r="38" spans="1:31" ht="13.5" thickBot="1">
      <c r="A38" s="18">
        <v>29</v>
      </c>
      <c r="B38" s="26"/>
      <c r="C38" s="27"/>
      <c r="D38" s="21" t="s">
        <v>36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3" t="str">
        <f t="shared" si="0"/>
        <v/>
      </c>
      <c r="AE38" s="24" t="str">
        <f t="shared" si="1"/>
        <v/>
      </c>
    </row>
    <row r="39" spans="1:31" ht="13.5" thickBot="1">
      <c r="A39" s="28">
        <v>30</v>
      </c>
      <c r="B39" s="29"/>
      <c r="C39" s="30"/>
      <c r="D39" s="31" t="s">
        <v>37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3" t="str">
        <f t="shared" si="0"/>
        <v/>
      </c>
      <c r="AE39" s="24" t="str">
        <f t="shared" si="1"/>
        <v/>
      </c>
    </row>
    <row r="40" spans="1:31">
      <c r="A40" s="18">
        <v>31</v>
      </c>
      <c r="B40" s="32"/>
      <c r="C40" s="33"/>
      <c r="D40" s="34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3" t="str">
        <f t="shared" si="0"/>
        <v/>
      </c>
      <c r="AE40" s="24" t="str">
        <f t="shared" si="1"/>
        <v/>
      </c>
    </row>
    <row r="41" spans="1:31">
      <c r="A41" s="18">
        <v>32</v>
      </c>
      <c r="B41" s="35"/>
      <c r="C41" s="34"/>
      <c r="D41" s="34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3" t="str">
        <f t="shared" si="0"/>
        <v/>
      </c>
      <c r="AE41" s="24" t="str">
        <f t="shared" si="1"/>
        <v/>
      </c>
    </row>
    <row r="42" spans="1:31">
      <c r="A42" s="18">
        <v>33</v>
      </c>
      <c r="B42" s="35"/>
      <c r="C42" s="34"/>
      <c r="D42" s="34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3" t="str">
        <f t="shared" si="0"/>
        <v/>
      </c>
      <c r="AE42" s="24" t="str">
        <f t="shared" si="1"/>
        <v/>
      </c>
    </row>
    <row r="43" spans="1:31">
      <c r="A43" s="18">
        <v>34</v>
      </c>
      <c r="B43" s="35"/>
      <c r="C43" s="34"/>
      <c r="D43" s="34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3" t="str">
        <f t="shared" si="0"/>
        <v/>
      </c>
      <c r="AE43" s="24" t="str">
        <f t="shared" si="1"/>
        <v/>
      </c>
    </row>
    <row r="44" spans="1:31">
      <c r="A44" s="18">
        <v>35</v>
      </c>
      <c r="B44" s="35"/>
      <c r="C44" s="34"/>
      <c r="D44" s="34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3" t="str">
        <f t="shared" si="0"/>
        <v/>
      </c>
      <c r="AE44" s="24" t="str">
        <f t="shared" si="1"/>
        <v/>
      </c>
    </row>
    <row r="45" spans="1:31" ht="13.5" thickBot="1">
      <c r="A45" s="62" t="s">
        <v>6</v>
      </c>
      <c r="B45" s="62"/>
      <c r="C45" s="62"/>
      <c r="D45" s="62"/>
      <c r="E45" s="36" t="s">
        <v>7</v>
      </c>
      <c r="F45" s="37" t="s">
        <v>7</v>
      </c>
      <c r="G45" s="37" t="s">
        <v>7</v>
      </c>
      <c r="H45" s="37" t="s">
        <v>7</v>
      </c>
      <c r="I45" s="37" t="s">
        <v>7</v>
      </c>
      <c r="J45" s="37" t="s">
        <v>7</v>
      </c>
      <c r="K45" s="37" t="s">
        <v>7</v>
      </c>
      <c r="L45" s="37" t="s">
        <v>7</v>
      </c>
      <c r="M45" s="37" t="s">
        <v>7</v>
      </c>
      <c r="N45" s="37" t="s">
        <v>7</v>
      </c>
      <c r="O45" s="37" t="s">
        <v>7</v>
      </c>
      <c r="P45" s="37" t="s">
        <v>7</v>
      </c>
      <c r="Q45" s="37" t="s">
        <v>7</v>
      </c>
      <c r="R45" s="37" t="s">
        <v>7</v>
      </c>
      <c r="S45" s="37" t="s">
        <v>7</v>
      </c>
      <c r="T45" s="37" t="s">
        <v>7</v>
      </c>
      <c r="U45" s="37" t="s">
        <v>7</v>
      </c>
      <c r="V45" s="37" t="s">
        <v>7</v>
      </c>
      <c r="W45" s="37" t="s">
        <v>7</v>
      </c>
      <c r="X45" s="37" t="s">
        <v>7</v>
      </c>
      <c r="Y45" s="37" t="s">
        <v>7</v>
      </c>
      <c r="Z45" s="37" t="s">
        <v>7</v>
      </c>
      <c r="AA45" s="37" t="s">
        <v>7</v>
      </c>
      <c r="AB45" s="37" t="s">
        <v>7</v>
      </c>
      <c r="AC45" s="37" t="s">
        <v>7</v>
      </c>
      <c r="AD45" s="38"/>
      <c r="AE45" s="39" t="s">
        <v>8</v>
      </c>
    </row>
    <row r="46" spans="1:31" ht="13.5" thickBot="1">
      <c r="A46" s="63" t="s">
        <v>9</v>
      </c>
      <c r="B46" s="63"/>
      <c r="C46" s="63"/>
      <c r="D46" s="63"/>
      <c r="E46" s="40" t="e">
        <f t="shared" ref="E46:AC46" si="2">AVERAGE(E10:E44)*100/E9</f>
        <v>#DIV/0!</v>
      </c>
      <c r="F46" s="40" t="e">
        <f t="shared" si="2"/>
        <v>#DIV/0!</v>
      </c>
      <c r="G46" s="40" t="e">
        <f t="shared" si="2"/>
        <v>#DIV/0!</v>
      </c>
      <c r="H46" s="40" t="e">
        <f t="shared" si="2"/>
        <v>#DIV/0!</v>
      </c>
      <c r="I46" s="40" t="e">
        <f t="shared" si="2"/>
        <v>#DIV/0!</v>
      </c>
      <c r="J46" s="40" t="e">
        <f t="shared" si="2"/>
        <v>#DIV/0!</v>
      </c>
      <c r="K46" s="40" t="e">
        <f t="shared" si="2"/>
        <v>#DIV/0!</v>
      </c>
      <c r="L46" s="40" t="e">
        <f t="shared" si="2"/>
        <v>#DIV/0!</v>
      </c>
      <c r="M46" s="40" t="e">
        <f t="shared" si="2"/>
        <v>#DIV/0!</v>
      </c>
      <c r="N46" s="40" t="e">
        <f t="shared" si="2"/>
        <v>#DIV/0!</v>
      </c>
      <c r="O46" s="40" t="e">
        <f t="shared" si="2"/>
        <v>#DIV/0!</v>
      </c>
      <c r="P46" s="40" t="e">
        <f t="shared" si="2"/>
        <v>#DIV/0!</v>
      </c>
      <c r="Q46" s="40" t="e">
        <f t="shared" si="2"/>
        <v>#DIV/0!</v>
      </c>
      <c r="R46" s="40" t="e">
        <f t="shared" si="2"/>
        <v>#DIV/0!</v>
      </c>
      <c r="S46" s="40" t="e">
        <f t="shared" si="2"/>
        <v>#DIV/0!</v>
      </c>
      <c r="T46" s="40" t="e">
        <f t="shared" si="2"/>
        <v>#DIV/0!</v>
      </c>
      <c r="U46" s="40" t="e">
        <f t="shared" si="2"/>
        <v>#DIV/0!</v>
      </c>
      <c r="V46" s="40" t="e">
        <f t="shared" si="2"/>
        <v>#DIV/0!</v>
      </c>
      <c r="W46" s="40" t="e">
        <f t="shared" si="2"/>
        <v>#DIV/0!</v>
      </c>
      <c r="X46" s="40" t="e">
        <f t="shared" si="2"/>
        <v>#DIV/0!</v>
      </c>
      <c r="Y46" s="40" t="e">
        <f t="shared" si="2"/>
        <v>#DIV/0!</v>
      </c>
      <c r="Z46" s="40" t="e">
        <f t="shared" si="2"/>
        <v>#DIV/0!</v>
      </c>
      <c r="AA46" s="40" t="e">
        <f t="shared" si="2"/>
        <v>#DIV/0!</v>
      </c>
      <c r="AB46" s="40" t="e">
        <f t="shared" si="2"/>
        <v>#DIV/0!</v>
      </c>
      <c r="AC46" s="40" t="e">
        <f t="shared" si="2"/>
        <v>#DIV/0!</v>
      </c>
      <c r="AD46" s="41" t="e">
        <f>AVERAGE(AD10:AD44)</f>
        <v>#DIV/0!</v>
      </c>
      <c r="AE46" s="24" t="e">
        <f>IF(AD46&gt;49,"BAŞARILI","BAŞARISIZ")</f>
        <v>#DIV/0!</v>
      </c>
    </row>
    <row r="47" spans="1:31" ht="12.75" customHeight="1">
      <c r="A47" s="58" t="s">
        <v>10</v>
      </c>
      <c r="B47" s="58"/>
      <c r="C47" s="58"/>
      <c r="D47" s="58"/>
      <c r="E47" s="61" t="s">
        <v>11</v>
      </c>
      <c r="F47" s="61"/>
      <c r="G47" s="61"/>
      <c r="H47" s="61"/>
      <c r="I47" s="61"/>
      <c r="J47" s="61"/>
      <c r="K47" s="61"/>
      <c r="L47" s="61"/>
      <c r="M47" s="61"/>
      <c r="N47" s="61"/>
      <c r="O47" s="58" t="s">
        <v>12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</row>
    <row r="48" spans="1:31" ht="21" customHeight="1">
      <c r="A48" s="55">
        <f>COUNTIF(AE10:AE44,"BAŞARILI")</f>
        <v>0</v>
      </c>
      <c r="B48" s="56"/>
      <c r="C48" s="56"/>
      <c r="D48" s="42"/>
      <c r="E48" s="55">
        <f>COUNTIF(AE10:AE44,"BAŞARISIZ")</f>
        <v>0</v>
      </c>
      <c r="F48" s="56"/>
      <c r="G48" s="56"/>
      <c r="H48" s="56"/>
      <c r="I48" s="56"/>
      <c r="J48" s="56"/>
      <c r="K48" s="56"/>
      <c r="L48" s="56"/>
      <c r="M48" s="56"/>
      <c r="N48" s="57"/>
      <c r="O48" s="45" t="e">
        <f>A48/(A48+E48)*100</f>
        <v>#DIV/0!</v>
      </c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7"/>
    </row>
    <row r="62" spans="33:55"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</row>
    <row r="63" spans="33:55"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</row>
    <row r="64" spans="33:55"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</row>
    <row r="65" spans="33:55"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</row>
    <row r="66" spans="33:55"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</row>
    <row r="67" spans="33:55"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</row>
    <row r="68" spans="33:55"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</row>
    <row r="69" spans="33:55"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</row>
    <row r="70" spans="33:55"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</row>
    <row r="71" spans="33:55"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</row>
    <row r="97" spans="5:30">
      <c r="E97" s="44" t="e">
        <f t="shared" ref="E97:N97" si="3">E46</f>
        <v>#DIV/0!</v>
      </c>
      <c r="F97" s="44" t="e">
        <f t="shared" si="3"/>
        <v>#DIV/0!</v>
      </c>
      <c r="G97" s="44" t="e">
        <f t="shared" si="3"/>
        <v>#DIV/0!</v>
      </c>
      <c r="H97" s="44" t="e">
        <f t="shared" si="3"/>
        <v>#DIV/0!</v>
      </c>
      <c r="I97" s="44" t="e">
        <f t="shared" si="3"/>
        <v>#DIV/0!</v>
      </c>
      <c r="J97" s="44" t="e">
        <f t="shared" si="3"/>
        <v>#DIV/0!</v>
      </c>
      <c r="K97" s="44" t="e">
        <f t="shared" si="3"/>
        <v>#DIV/0!</v>
      </c>
      <c r="L97" s="44" t="e">
        <f t="shared" si="3"/>
        <v>#DIV/0!</v>
      </c>
      <c r="M97" s="44" t="e">
        <f t="shared" si="3"/>
        <v>#DIV/0!</v>
      </c>
      <c r="N97" s="44" t="e">
        <f t="shared" si="3"/>
        <v>#DIV/0!</v>
      </c>
      <c r="O97" s="44" t="e">
        <f t="shared" ref="O97:AD97" si="4">O46</f>
        <v>#DIV/0!</v>
      </c>
      <c r="P97" s="44" t="e">
        <f t="shared" si="4"/>
        <v>#DIV/0!</v>
      </c>
      <c r="Q97" s="44" t="e">
        <f t="shared" si="4"/>
        <v>#DIV/0!</v>
      </c>
      <c r="R97" s="44" t="e">
        <f t="shared" si="4"/>
        <v>#DIV/0!</v>
      </c>
      <c r="S97" s="44" t="e">
        <f t="shared" si="4"/>
        <v>#DIV/0!</v>
      </c>
      <c r="T97" s="44" t="e">
        <f t="shared" si="4"/>
        <v>#DIV/0!</v>
      </c>
      <c r="U97" s="44" t="e">
        <f t="shared" si="4"/>
        <v>#DIV/0!</v>
      </c>
      <c r="V97" s="44" t="e">
        <f t="shared" si="4"/>
        <v>#DIV/0!</v>
      </c>
      <c r="W97" s="44" t="e">
        <f t="shared" si="4"/>
        <v>#DIV/0!</v>
      </c>
      <c r="X97" s="44"/>
      <c r="Y97" s="44"/>
      <c r="Z97" s="44"/>
      <c r="AA97" s="44"/>
      <c r="AB97" s="44"/>
      <c r="AC97" s="44"/>
      <c r="AD97" s="44" t="e">
        <f t="shared" si="4"/>
        <v>#DIV/0!</v>
      </c>
    </row>
    <row r="98" spans="5:30">
      <c r="E98" s="44">
        <v>1</v>
      </c>
      <c r="F98" s="44">
        <v>2</v>
      </c>
      <c r="G98" s="44">
        <v>3</v>
      </c>
      <c r="H98" s="44">
        <v>4</v>
      </c>
      <c r="I98" s="44">
        <v>5</v>
      </c>
      <c r="J98" s="44">
        <v>6</v>
      </c>
      <c r="K98" s="44">
        <v>7</v>
      </c>
      <c r="L98" s="44">
        <v>8</v>
      </c>
      <c r="M98" s="44">
        <v>9</v>
      </c>
      <c r="N98" s="44">
        <v>10</v>
      </c>
      <c r="O98" s="44">
        <v>11</v>
      </c>
      <c r="P98" s="44">
        <v>12</v>
      </c>
      <c r="Q98" s="44">
        <v>13</v>
      </c>
      <c r="R98" s="44">
        <v>14</v>
      </c>
      <c r="S98" s="44">
        <v>15</v>
      </c>
      <c r="T98" s="44">
        <v>16</v>
      </c>
      <c r="U98" s="44">
        <v>17</v>
      </c>
      <c r="V98" s="44">
        <v>18</v>
      </c>
      <c r="W98" s="44">
        <v>19</v>
      </c>
      <c r="X98" s="44"/>
      <c r="Y98" s="44"/>
      <c r="Z98" s="44"/>
      <c r="AA98" s="44"/>
      <c r="AB98" s="44"/>
      <c r="AC98" s="44"/>
      <c r="AD98" s="44" t="s">
        <v>13</v>
      </c>
    </row>
  </sheetData>
  <sheetProtection pivotTables="0"/>
  <mergeCells count="53">
    <mergeCell ref="E47:N47"/>
    <mergeCell ref="O47:AE47"/>
    <mergeCell ref="A45:D45"/>
    <mergeCell ref="A46:D46"/>
    <mergeCell ref="AE7:AE8"/>
    <mergeCell ref="T7:T8"/>
    <mergeCell ref="U7:U8"/>
    <mergeCell ref="V7:V8"/>
    <mergeCell ref="W7:W8"/>
    <mergeCell ref="AD7:AD8"/>
    <mergeCell ref="Z7:Z8"/>
    <mergeCell ref="AA7:AA8"/>
    <mergeCell ref="AB7:AB8"/>
    <mergeCell ref="AC7:AC8"/>
    <mergeCell ref="X7:X8"/>
    <mergeCell ref="Q7:Q8"/>
    <mergeCell ref="L7:L8"/>
    <mergeCell ref="M7:M8"/>
    <mergeCell ref="N7:N8"/>
    <mergeCell ref="O7:O8"/>
    <mergeCell ref="R7:R8"/>
    <mergeCell ref="A1:B1"/>
    <mergeCell ref="A4:B4"/>
    <mergeCell ref="A48:C48"/>
    <mergeCell ref="E48:N48"/>
    <mergeCell ref="A2:B2"/>
    <mergeCell ref="A3:B3"/>
    <mergeCell ref="E7:E8"/>
    <mergeCell ref="G7:G8"/>
    <mergeCell ref="F7:F8"/>
    <mergeCell ref="A47:D47"/>
    <mergeCell ref="E6:AC6"/>
    <mergeCell ref="A7:A9"/>
    <mergeCell ref="B7:B9"/>
    <mergeCell ref="C7:D8"/>
    <mergeCell ref="S7:S8"/>
    <mergeCell ref="H7:H8"/>
    <mergeCell ref="O48:AE48"/>
    <mergeCell ref="C1:AE1"/>
    <mergeCell ref="C2:M2"/>
    <mergeCell ref="C3:M3"/>
    <mergeCell ref="C4:M4"/>
    <mergeCell ref="P2:U2"/>
    <mergeCell ref="P3:U3"/>
    <mergeCell ref="P4:U4"/>
    <mergeCell ref="V2:AC2"/>
    <mergeCell ref="V3:AC3"/>
    <mergeCell ref="V4:AC4"/>
    <mergeCell ref="I7:I8"/>
    <mergeCell ref="J7:J8"/>
    <mergeCell ref="P7:P8"/>
    <mergeCell ref="Y7:Y8"/>
    <mergeCell ref="K7:K8"/>
  </mergeCells>
  <phoneticPr fontId="0" type="noConversion"/>
  <conditionalFormatting sqref="AE10:AE46">
    <cfRule type="cellIs" dxfId="1" priority="1" stopIfTrue="1" operator="equal">
      <formula>"BAŞARILI"</formula>
    </cfRule>
    <cfRule type="cellIs" dxfId="0" priority="2" stopIfTrue="1" operator="equal">
      <formula>"BAŞARISIZ"</formula>
    </cfRule>
  </conditionalFormatting>
  <printOptions horizontalCentered="1" verticalCentered="1"/>
  <pageMargins left="0.43307086614173229" right="0.43307086614173229" top="0.74803149606299213" bottom="0.74803149606299213" header="0.31496062992125984" footer="0.31496062992125984"/>
  <pageSetup paperSize="9" scale="52" firstPageNumber="0" orientation="portrait" horizontalDpi="300" verticalDpi="300" r:id="rId1"/>
  <headerFooter alignWithMargins="0">
    <oddFooter>&amp;C&amp;F</oddFooter>
  </headerFooter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ANALİZ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yahya güngör</dc:creator>
  <cp:lastModifiedBy>mehmet</cp:lastModifiedBy>
  <cp:lastPrinted>2012-11-29T22:25:49Z</cp:lastPrinted>
  <dcterms:created xsi:type="dcterms:W3CDTF">2012-03-16T20:08:55Z</dcterms:created>
  <dcterms:modified xsi:type="dcterms:W3CDTF">2017-10-25T06:41:25Z</dcterms:modified>
</cp:coreProperties>
</file>